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KOSZTORYS_2018 - Przykładowy_ty" sheetId="1" r:id="rId4"/>
  </sheets>
</workbook>
</file>

<file path=xl/sharedStrings.xml><?xml version="1.0" encoding="utf-8"?>
<sst xmlns="http://schemas.openxmlformats.org/spreadsheetml/2006/main" uniqueCount="28">
  <si>
    <t>Przykładowy_tytuł_kosztorysu Blog: http://tatawpracy.pl  Projekt: Przykładowy_kosztorys Data stworzenia: 06.02.2018 Kosztorys aktualny do: 06.03.2018</t>
  </si>
  <si>
    <t>KOSZTORYS</t>
  </si>
  <si>
    <t>Zadanie</t>
  </si>
  <si>
    <t>Przelicznik</t>
  </si>
  <si>
    <t>Koszt netto</t>
  </si>
  <si>
    <t>Koszt brutto</t>
  </si>
  <si>
    <t>Stworzenie contentu</t>
  </si>
  <si>
    <t>Ilość godzin</t>
  </si>
  <si>
    <t>Koszt netto:</t>
  </si>
  <si>
    <t>Koszt brutto:</t>
  </si>
  <si>
    <t>Copywriting / wpis na blogu</t>
  </si>
  <si>
    <t>Copywriting / wpis na Facebook</t>
  </si>
  <si>
    <t>Przygotowanie zdjęć do wpisu</t>
  </si>
  <si>
    <t>…</t>
  </si>
  <si>
    <t>Razem:</t>
  </si>
  <si>
    <t>Publikacje w social media</t>
  </si>
  <si>
    <t>Ilość publikacji</t>
  </si>
  <si>
    <t>Koszt za publikacje netto:</t>
  </si>
  <si>
    <t>Koszt za publikacje brutto:</t>
  </si>
  <si>
    <t>Publikacja wpisu z linkiem na Fan Page</t>
  </si>
  <si>
    <t>Publikacja zdjęcia na Instagram</t>
  </si>
  <si>
    <t>Publikacja wpisu na blogu</t>
  </si>
  <si>
    <t>Wszystkie działania netto:</t>
  </si>
  <si>
    <t>Wszystkie działania brutto:</t>
  </si>
  <si>
    <t>Stawka godzinowa netto:</t>
  </si>
  <si>
    <t>Koszt za 1 wpis na Facebook:</t>
  </si>
  <si>
    <t>Koszt za 1 wpis na Instagram:</t>
  </si>
  <si>
    <t>Koszt za 1 wpis na Blogu: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</si>
</sst>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 [$zł-415]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20"/>
      <color indexed="8"/>
      <name val="Helvetica Neue"/>
    </font>
    <font>
      <b val="1"/>
      <sz val="10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28">
    <border>
      <left/>
      <right/>
      <top/>
      <bottom/>
      <diagonal/>
    </border>
    <border>
      <left>
        <color indexed="8"/>
      </left>
      <right style="thin">
        <color indexed="10"/>
      </right>
      <top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>
        <color indexed="8"/>
      </top>
      <bottom style="thin">
        <color indexed="11"/>
      </bottom>
      <diagonal/>
    </border>
    <border>
      <left style="thin">
        <color indexed="10"/>
      </left>
      <right>
        <color indexed="8"/>
      </right>
      <top>
        <color indexed="8"/>
      </top>
      <bottom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3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>
        <color indexed="8"/>
      </right>
      <top>
        <color indexed="8"/>
      </top>
      <bottom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3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ck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ck">
        <color indexed="11"/>
      </bottom>
      <diagonal/>
    </border>
    <border>
      <left>
        <color indexed="8"/>
      </left>
      <right>
        <color indexed="8"/>
      </right>
      <top style="thick">
        <color indexed="11"/>
      </top>
      <bottom>
        <color indexed="8"/>
      </bottom>
      <diagonal/>
    </border>
    <border>
      <left>
        <color indexed="8"/>
      </left>
      <right>
        <color indexed="8"/>
      </right>
      <top style="thick">
        <color indexed="11"/>
      </top>
      <bottom style="hair">
        <color indexed="11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hair">
        <color indexed="11"/>
      </right>
      <top>
        <color indexed="8"/>
      </top>
      <bottom>
        <color indexed="8"/>
      </bottom>
      <diagonal/>
    </border>
    <border>
      <left style="hair">
        <color indexed="11"/>
      </left>
      <right style="hair">
        <color indexed="11"/>
      </right>
      <top style="hair">
        <color indexed="11"/>
      </top>
      <bottom style="thin">
        <color indexed="11"/>
      </bottom>
      <diagonal/>
    </border>
    <border>
      <left style="hair">
        <color indexed="11"/>
      </left>
      <right>
        <color indexed="8"/>
      </right>
      <top>
        <color indexed="8"/>
      </top>
      <bottom>
        <color indexed="8"/>
      </bottom>
      <diagonal/>
    </border>
    <border>
      <left style="hair">
        <color indexed="11"/>
      </left>
      <right style="hair">
        <color indexed="11"/>
      </right>
      <top style="thin">
        <color indexed="11"/>
      </top>
      <bottom style="hair">
        <color indexed="11"/>
      </bottom>
      <diagonal/>
    </border>
    <border>
      <left>
        <color indexed="8"/>
      </left>
      <right>
        <color indexed="8"/>
      </right>
      <top style="hair">
        <color indexed="11"/>
      </top>
      <bottom>
        <color indexed="8"/>
      </bottom>
      <diagonal/>
    </border>
    <border>
      <left>
        <color indexed="8"/>
      </left>
      <right>
        <color indexed="8"/>
      </right>
      <top style="hair">
        <color indexed="11"/>
      </top>
      <bottom style="hair">
        <color indexed="11"/>
      </bottom>
      <diagonal/>
    </border>
    <border>
      <left>
        <color indexed="8"/>
      </left>
      <right>
        <color indexed="8"/>
      </right>
      <top>
        <color indexed="8"/>
      </top>
      <bottom style="hair">
        <color indexed="11"/>
      </bottom>
      <diagonal/>
    </border>
    <border>
      <left style="hair">
        <color indexed="11"/>
      </left>
      <right style="hair">
        <color indexed="11"/>
      </right>
      <top style="hair">
        <color indexed="11"/>
      </top>
      <bottom style="hair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left" vertical="center"/>
    </xf>
    <xf numFmtId="49" fontId="2" fillId="2" borderId="1" applyNumberFormat="1" applyFont="1" applyFill="1" applyBorder="1" applyAlignment="1" applyProtection="0">
      <alignment horizontal="center" vertical="center" wrapText="1"/>
    </xf>
    <xf numFmtId="0" fontId="3" fillId="3" borderId="2" applyNumberFormat="0" applyFont="1" applyFill="1" applyBorder="1" applyAlignment="1" applyProtection="0">
      <alignment vertical="top" wrapText="1"/>
    </xf>
    <xf numFmtId="0" fontId="3" fillId="3" borderId="3" applyNumberFormat="0" applyFont="1" applyFill="1" applyBorder="1" applyAlignment="1" applyProtection="0">
      <alignment vertical="top" wrapText="1"/>
    </xf>
    <xf numFmtId="49" fontId="3" fillId="3" borderId="4" applyNumberFormat="1" applyFont="1" applyFill="1" applyBorder="1" applyAlignment="1" applyProtection="0">
      <alignment horizontal="center" vertical="center" wrapText="1"/>
    </xf>
    <xf numFmtId="49" fontId="3" fillId="3" borderId="5" applyNumberFormat="1" applyFont="1" applyFill="1" applyBorder="1" applyAlignment="1" applyProtection="0">
      <alignment horizontal="center" vertical="center" wrapText="1"/>
    </xf>
    <xf numFmtId="49" fontId="3" fillId="3" borderId="6" applyNumberFormat="1" applyFont="1" applyFill="1" applyBorder="1" applyAlignment="1" applyProtection="0">
      <alignment horizontal="center" vertical="center" wrapText="1"/>
    </xf>
    <xf numFmtId="0" fontId="3" borderId="7" applyNumberFormat="0" applyFont="1" applyFill="0" applyBorder="1" applyAlignment="1" applyProtection="0">
      <alignment vertical="top" wrapText="1"/>
    </xf>
    <xf numFmtId="49" fontId="3" fillId="4" borderId="8" applyNumberFormat="1" applyFont="1" applyFill="1" applyBorder="1" applyAlignment="1" applyProtection="0">
      <alignment horizontal="left" vertical="top" wrapText="1"/>
    </xf>
    <xf numFmtId="49" fontId="3" fillId="4" borderId="9" applyNumberFormat="1" applyFont="1" applyFill="1" applyBorder="1" applyAlignment="1" applyProtection="0">
      <alignment horizontal="left" vertical="top" wrapText="1"/>
    </xf>
    <xf numFmtId="49" fontId="3" fillId="4" borderId="10" applyNumberFormat="1" applyFont="1" applyFill="1" applyBorder="1" applyAlignment="1" applyProtection="0">
      <alignment horizontal="left" vertical="top" wrapText="1"/>
    </xf>
    <xf numFmtId="0" fontId="0" borderId="7" applyNumberFormat="0" applyFont="1" applyFill="0" applyBorder="1" applyAlignment="1" applyProtection="0">
      <alignment horizontal="left" vertical="top" wrapText="1"/>
    </xf>
    <xf numFmtId="49" fontId="0" borderId="11" applyNumberFormat="1" applyFont="1" applyFill="0" applyBorder="1" applyAlignment="1" applyProtection="0">
      <alignment vertical="top" wrapText="1"/>
    </xf>
    <xf numFmtId="0" fontId="0" fillId="5" borderId="12" applyNumberFormat="1" applyFont="1" applyFill="1" applyBorder="1" applyAlignment="1" applyProtection="0">
      <alignment horizontal="center" vertical="top" wrapText="1"/>
    </xf>
    <xf numFmtId="59" fontId="0" borderId="12" applyNumberFormat="1" applyFont="1" applyFill="0" applyBorder="1" applyAlignment="1" applyProtection="0">
      <alignment horizontal="center" vertical="top" wrapText="1"/>
    </xf>
    <xf numFmtId="59" fontId="0" borderId="13" applyNumberFormat="1" applyFont="1" applyFill="0" applyBorder="1" applyAlignment="1" applyProtection="0">
      <alignment horizontal="center"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fillId="6" borderId="12" applyNumberFormat="1" applyFont="1" applyFill="1" applyBorder="1" applyAlignment="1" applyProtection="0">
      <alignment horizontal="center" vertical="top" wrapText="1"/>
    </xf>
    <xf numFmtId="0" fontId="0" borderId="12" applyNumberFormat="0" applyFont="1" applyFill="0" applyBorder="1" applyAlignment="1" applyProtection="0">
      <alignment horizontal="center" vertical="top" wrapText="1"/>
    </xf>
    <xf numFmtId="0" fontId="0" borderId="13" applyNumberFormat="0" applyFont="1" applyFill="0" applyBorder="1" applyAlignment="1" applyProtection="0">
      <alignment horizontal="center" vertical="top" wrapText="1"/>
    </xf>
    <xf numFmtId="49" fontId="3" borderId="11" applyNumberFormat="1" applyFont="1" applyFill="0" applyBorder="1" applyAlignment="1" applyProtection="0">
      <alignment horizontal="right" vertical="top" wrapText="1"/>
    </xf>
    <xf numFmtId="0" fontId="3" fillId="4" borderId="12" applyNumberFormat="1" applyFont="1" applyFill="1" applyBorder="1" applyAlignment="1" applyProtection="0">
      <alignment horizontal="center" vertical="top" wrapText="1"/>
    </xf>
    <xf numFmtId="59" fontId="3" fillId="4" borderId="12" applyNumberFormat="1" applyFont="1" applyFill="1" applyBorder="1" applyAlignment="1" applyProtection="0">
      <alignment horizontal="center" vertical="top" wrapText="1"/>
    </xf>
    <xf numFmtId="59" fontId="3" fillId="4" borderId="13" applyNumberFormat="1" applyFont="1" applyFill="1" applyBorder="1" applyAlignment="1" applyProtection="0">
      <alignment horizontal="center" vertical="top" wrapText="1"/>
    </xf>
    <xf numFmtId="0" fontId="0" borderId="11" applyNumberFormat="0" applyFont="1" applyFill="0" applyBorder="1" applyAlignment="1" applyProtection="0">
      <alignment vertical="top" wrapText="1"/>
    </xf>
    <xf numFmtId="49" fontId="3" fillId="4" borderId="11" applyNumberFormat="1" applyFont="1" applyFill="1" applyBorder="1" applyAlignment="1" applyProtection="0">
      <alignment horizontal="left" vertical="top" wrapText="1"/>
    </xf>
    <xf numFmtId="49" fontId="3" fillId="4" borderId="12" applyNumberFormat="1" applyFont="1" applyFill="1" applyBorder="1" applyAlignment="1" applyProtection="0">
      <alignment horizontal="left" vertical="top" wrapText="1"/>
    </xf>
    <xf numFmtId="49" fontId="3" fillId="4" borderId="13" applyNumberFormat="1" applyFont="1" applyFill="1" applyBorder="1" applyAlignment="1" applyProtection="0">
      <alignment horizontal="left" vertical="top" wrapText="1"/>
    </xf>
    <xf numFmtId="0" fontId="0" borderId="12" applyNumberFormat="0" applyFont="1" applyFill="0" applyBorder="1" applyAlignment="1" applyProtection="0">
      <alignment vertical="top" wrapText="1"/>
    </xf>
    <xf numFmtId="0" fontId="0" borderId="13" applyNumberFormat="0" applyFont="1" applyFill="0" applyBorder="1" applyAlignment="1" applyProtection="0">
      <alignment vertical="top" wrapText="1"/>
    </xf>
    <xf numFmtId="49" fontId="3" borderId="14" applyNumberFormat="1" applyFont="1" applyFill="0" applyBorder="1" applyAlignment="1" applyProtection="0">
      <alignment horizontal="right" vertical="top" wrapText="1"/>
    </xf>
    <xf numFmtId="0" fontId="3" fillId="4" borderId="15" applyNumberFormat="1" applyFont="1" applyFill="1" applyBorder="1" applyAlignment="1" applyProtection="0">
      <alignment horizontal="center" vertical="top" wrapText="1"/>
    </xf>
    <xf numFmtId="59" fontId="3" fillId="4" borderId="15" applyNumberFormat="1" applyFont="1" applyFill="1" applyBorder="1" applyAlignment="1" applyProtection="0">
      <alignment horizontal="center" vertical="top" wrapText="1"/>
    </xf>
    <xf numFmtId="59" fontId="3" fillId="4" borderId="16" applyNumberFormat="1" applyFont="1" applyFill="1" applyBorder="1" applyAlignment="1" applyProtection="0">
      <alignment horizontal="center" vertical="top" wrapText="1"/>
    </xf>
    <xf numFmtId="0" fontId="0" borderId="17" applyNumberFormat="0" applyFont="1" applyFill="0" applyBorder="1" applyAlignment="1" applyProtection="0">
      <alignment vertical="top" wrapText="1"/>
    </xf>
    <xf numFmtId="0" fontId="0" borderId="17" applyNumberFormat="0" applyFont="1" applyFill="0" applyBorder="1" applyAlignment="1" applyProtection="0">
      <alignment horizontal="center" vertical="top" wrapText="1"/>
    </xf>
    <xf numFmtId="0" fontId="0" borderId="18" applyNumberFormat="0" applyFont="1" applyFill="0" applyBorder="1" applyAlignment="1" applyProtection="0">
      <alignment vertical="top" wrapText="1"/>
    </xf>
    <xf numFmtId="0" fontId="0" borderId="19" applyNumberFormat="0" applyFont="1" applyFill="0" applyBorder="1" applyAlignment="1" applyProtection="0">
      <alignment vertical="top" wrapText="1"/>
    </xf>
    <xf numFmtId="0" fontId="0" borderId="20" applyNumberFormat="0" applyFont="1" applyFill="0" applyBorder="1" applyAlignment="1" applyProtection="0">
      <alignment horizontal="center" vertical="top" wrapText="1"/>
    </xf>
    <xf numFmtId="49" fontId="3" fillId="4" borderId="21" applyNumberFormat="1" applyFont="1" applyFill="1" applyBorder="1" applyAlignment="1" applyProtection="0">
      <alignment vertical="top" wrapText="1"/>
    </xf>
    <xf numFmtId="0" fontId="0" borderId="22" applyNumberFormat="0" applyFont="1" applyFill="0" applyBorder="1" applyAlignment="1" applyProtection="0">
      <alignment vertical="top" wrapText="1"/>
    </xf>
    <xf numFmtId="59" fontId="3" borderId="23" applyNumberFormat="1" applyFont="1" applyFill="0" applyBorder="1" applyAlignment="1" applyProtection="0">
      <alignment vertical="top" wrapText="1"/>
    </xf>
    <xf numFmtId="0" fontId="0" borderId="24" applyNumberFormat="0" applyFont="1" applyFill="0" applyBorder="1" applyAlignment="1" applyProtection="0">
      <alignment vertical="top" wrapText="1"/>
    </xf>
    <xf numFmtId="0" fontId="3" borderId="25" applyNumberFormat="0" applyFont="1" applyFill="0" applyBorder="1" applyAlignment="1" applyProtection="0">
      <alignment horizontal="right" vertical="center" wrapText="1"/>
    </xf>
    <xf numFmtId="59" fontId="3" borderId="26" applyNumberFormat="1" applyFont="1" applyFill="0" applyBorder="1" applyAlignment="1" applyProtection="0">
      <alignment horizontal="center" vertical="center" wrapText="1"/>
    </xf>
    <xf numFmtId="0" fontId="0" borderId="20" applyNumberFormat="0" applyFont="1" applyFill="0" applyBorder="1" applyAlignment="1" applyProtection="0">
      <alignment vertical="top" wrapText="1"/>
    </xf>
    <xf numFmtId="49" fontId="3" borderId="27" applyNumberFormat="1" applyFont="1" applyFill="0" applyBorder="1" applyAlignment="1" applyProtection="0">
      <alignment horizontal="right" vertical="center" wrapText="1"/>
    </xf>
    <xf numFmtId="59" fontId="3" fillId="5" borderId="27" applyNumberFormat="1" applyFont="1" applyFill="1" applyBorder="1" applyAlignment="1" applyProtection="0">
      <alignment horizontal="center" vertical="center" wrapText="1"/>
    </xf>
    <xf numFmtId="0" fontId="0" borderId="19" applyNumberFormat="0" applyFont="1" applyFill="0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a5a5a5"/>
      <rgbColor rgb="ff515151"/>
      <rgbColor rgb="ffbdc0bf"/>
      <rgbColor rgb="ff3f3f3f"/>
      <rgbColor rgb="ffd5d5d5"/>
      <rgbColor rgb="ffd9f9d0"/>
      <rgbColor rgb="ffdaffd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27"/>
  <sheetViews>
    <sheetView workbookViewId="0" showGridLines="0" defaultGridColor="1"/>
  </sheetViews>
  <sheetFormatPr defaultColWidth="16.3333" defaultRowHeight="19.9" customHeight="1" outlineLevelRow="0" outlineLevelCol="0"/>
  <cols>
    <col min="1" max="1" width="32.2344" style="1" customWidth="1"/>
    <col min="2" max="2" width="14.1328" style="1" customWidth="1"/>
    <col min="3" max="3" width="22.1875" style="1" customWidth="1"/>
    <col min="4" max="4" width="26.7656" style="1" customWidth="1"/>
    <col min="5" max="5" width="16.3516" style="1" customWidth="1"/>
    <col min="6" max="256" width="16.3516" style="1" customWidth="1"/>
  </cols>
  <sheetData>
    <row r="1" ht="134.3" customHeight="1">
      <c r="A1" t="s" s="2">
        <v>0</v>
      </c>
      <c r="B1" s="2"/>
      <c r="C1" s="2"/>
      <c r="D1" s="2"/>
      <c r="E1" s="2"/>
    </row>
    <row r="2" ht="52.25" customHeight="1">
      <c r="A2" t="s" s="3">
        <v>1</v>
      </c>
      <c r="B2" s="4"/>
      <c r="C2" s="4"/>
      <c r="D2" s="4"/>
      <c r="E2" s="5"/>
    </row>
    <row r="3" ht="20.55" customHeight="1">
      <c r="A3" t="s" s="6">
        <v>2</v>
      </c>
      <c r="B3" t="s" s="7">
        <v>3</v>
      </c>
      <c r="C3" t="s" s="7">
        <v>4</v>
      </c>
      <c r="D3" t="s" s="8">
        <v>5</v>
      </c>
      <c r="E3" s="9"/>
    </row>
    <row r="4" ht="20.25" customHeight="1">
      <c r="A4" t="s" s="10">
        <v>6</v>
      </c>
      <c r="B4" t="s" s="11">
        <v>7</v>
      </c>
      <c r="C4" t="s" s="11">
        <v>8</v>
      </c>
      <c r="D4" t="s" s="12">
        <v>9</v>
      </c>
      <c r="E4" s="13"/>
    </row>
    <row r="5" ht="20.05" customHeight="1">
      <c r="A5" t="s" s="14">
        <v>10</v>
      </c>
      <c r="B5" s="15">
        <v>4</v>
      </c>
      <c r="C5" s="16">
        <f>E21*B5</f>
        <v>360</v>
      </c>
      <c r="D5" s="17">
        <f>C5*1.23</f>
        <v>442.8</v>
      </c>
      <c r="E5" s="18"/>
    </row>
    <row r="6" ht="20.05" customHeight="1">
      <c r="A6" t="s" s="14">
        <v>11</v>
      </c>
      <c r="B6" s="19">
        <v>1</v>
      </c>
      <c r="C6" s="16">
        <f>E21*B6</f>
        <v>90</v>
      </c>
      <c r="D6" s="17">
        <f>C6*1.23</f>
        <v>110.7</v>
      </c>
      <c r="E6" s="18"/>
    </row>
    <row r="7" ht="20.05" customHeight="1">
      <c r="A7" t="s" s="14">
        <v>12</v>
      </c>
      <c r="B7" s="19">
        <v>4</v>
      </c>
      <c r="C7" s="16">
        <f>E21*B7</f>
        <v>360</v>
      </c>
      <c r="D7" s="17">
        <f>C7*1.23</f>
        <v>442.8</v>
      </c>
      <c r="E7" s="18"/>
    </row>
    <row r="8" ht="20.05" customHeight="1">
      <c r="A8" t="s" s="14">
        <v>13</v>
      </c>
      <c r="B8" s="20"/>
      <c r="C8" s="20"/>
      <c r="D8" s="21"/>
      <c r="E8" s="18"/>
    </row>
    <row r="9" ht="20.05" customHeight="1">
      <c r="A9" t="s" s="22">
        <v>14</v>
      </c>
      <c r="B9" s="23">
        <f>B5+B6+B7+B8</f>
        <v>9</v>
      </c>
      <c r="C9" s="24">
        <f>C5+C6+C7+C8</f>
        <v>810</v>
      </c>
      <c r="D9" s="25">
        <f>D5+D6+D7+D8</f>
        <v>996.3</v>
      </c>
      <c r="E9" s="18"/>
    </row>
    <row r="10" ht="20.05" customHeight="1">
      <c r="A10" s="26"/>
      <c r="B10" s="20"/>
      <c r="C10" s="20"/>
      <c r="D10" s="21"/>
      <c r="E10" s="18"/>
    </row>
    <row r="11" ht="20.05" customHeight="1">
      <c r="A11" t="s" s="27">
        <v>15</v>
      </c>
      <c r="B11" t="s" s="28">
        <v>16</v>
      </c>
      <c r="C11" t="s" s="28">
        <v>17</v>
      </c>
      <c r="D11" t="s" s="29">
        <v>18</v>
      </c>
      <c r="E11" s="13"/>
    </row>
    <row r="12" ht="20.05" customHeight="1">
      <c r="A12" t="s" s="14">
        <v>19</v>
      </c>
      <c r="B12" s="15">
        <v>2</v>
      </c>
      <c r="C12" s="16">
        <f>E22*B12</f>
        <v>1000</v>
      </c>
      <c r="D12" s="17">
        <f>C12*1.23</f>
        <v>1230</v>
      </c>
      <c r="E12" s="18"/>
    </row>
    <row r="13" ht="20.05" customHeight="1">
      <c r="A13" t="s" s="14">
        <v>20</v>
      </c>
      <c r="B13" s="15">
        <v>1</v>
      </c>
      <c r="C13" s="16">
        <f>E23*B13</f>
        <v>250</v>
      </c>
      <c r="D13" s="17">
        <f>C13*1.23</f>
        <v>307.5</v>
      </c>
      <c r="E13" s="18"/>
    </row>
    <row r="14" ht="20.05" customHeight="1">
      <c r="A14" t="s" s="14">
        <v>21</v>
      </c>
      <c r="B14" s="15">
        <v>1</v>
      </c>
      <c r="C14" s="16">
        <f>E24*B14</f>
        <v>1000</v>
      </c>
      <c r="D14" s="17">
        <f>C14*1.23</f>
        <v>1230</v>
      </c>
      <c r="E14" s="18"/>
    </row>
    <row r="15" ht="20.05" customHeight="1">
      <c r="A15" s="26"/>
      <c r="B15" s="20"/>
      <c r="C15" s="30"/>
      <c r="D15" s="31"/>
      <c r="E15" s="18"/>
    </row>
    <row r="16" ht="21.35" customHeight="1">
      <c r="A16" t="s" s="32">
        <v>14</v>
      </c>
      <c r="B16" s="33">
        <f>B12+B13+B14+B15</f>
        <v>4</v>
      </c>
      <c r="C16" s="34">
        <f>C12+C13+C14+C15</f>
        <v>2250</v>
      </c>
      <c r="D16" s="35">
        <f>D12+D13+D14+D15</f>
        <v>2767.5</v>
      </c>
      <c r="E16" s="18"/>
    </row>
    <row r="17" ht="21.7" customHeight="1">
      <c r="A17" s="36"/>
      <c r="B17" s="37"/>
      <c r="C17" s="38"/>
      <c r="D17" s="38"/>
      <c r="E17" s="39"/>
    </row>
    <row r="18" ht="20.7" customHeight="1">
      <c r="A18" s="39"/>
      <c r="B18" s="40"/>
      <c r="C18" t="s" s="41">
        <v>22</v>
      </c>
      <c r="D18" t="s" s="41">
        <v>23</v>
      </c>
      <c r="E18" s="42"/>
    </row>
    <row r="19" ht="20.7" customHeight="1">
      <c r="A19" s="39"/>
      <c r="B19" s="40"/>
      <c r="C19" s="43">
        <f>C16+C9</f>
        <v>3060</v>
      </c>
      <c r="D19" s="43">
        <f>D16+D9</f>
        <v>3763.8</v>
      </c>
      <c r="E19" s="42"/>
    </row>
    <row r="20" ht="20.7" customHeight="1">
      <c r="A20" s="39"/>
      <c r="B20" s="39"/>
      <c r="C20" s="44"/>
      <c r="D20" s="45"/>
      <c r="E20" s="46"/>
    </row>
    <row r="21" ht="20.7" customHeight="1">
      <c r="A21" s="39"/>
      <c r="B21" s="39"/>
      <c r="C21" s="47"/>
      <c r="D21" t="s" s="48">
        <v>24</v>
      </c>
      <c r="E21" s="49">
        <v>90</v>
      </c>
    </row>
    <row r="22" ht="20.7" customHeight="1">
      <c r="A22" s="39"/>
      <c r="B22" s="39"/>
      <c r="C22" s="47"/>
      <c r="D22" t="s" s="48">
        <v>25</v>
      </c>
      <c r="E22" s="49">
        <v>500</v>
      </c>
    </row>
    <row r="23" ht="20.7" customHeight="1">
      <c r="A23" s="39"/>
      <c r="B23" s="39"/>
      <c r="C23" s="47"/>
      <c r="D23" t="s" s="48">
        <v>26</v>
      </c>
      <c r="E23" s="49">
        <v>250</v>
      </c>
    </row>
    <row r="24" ht="20.7" customHeight="1">
      <c r="A24" s="39"/>
      <c r="B24" s="39"/>
      <c r="C24" s="47"/>
      <c r="D24" t="s" s="48">
        <v>27</v>
      </c>
      <c r="E24" s="49">
        <v>1000</v>
      </c>
    </row>
    <row r="25" ht="20.2" customHeight="1">
      <c r="A25" s="39"/>
      <c r="B25" s="50"/>
      <c r="C25" s="39"/>
      <c r="D25" s="44"/>
      <c r="E25" s="44"/>
    </row>
    <row r="26" ht="19.7" customHeight="1">
      <c r="A26" s="39"/>
      <c r="B26" s="50"/>
      <c r="C26" s="39"/>
      <c r="D26" s="39"/>
      <c r="E26" s="39"/>
    </row>
    <row r="27" ht="19.7" customHeight="1">
      <c r="A27" s="39"/>
      <c r="B27" s="50"/>
      <c r="C27" s="39"/>
      <c r="D27" s="39"/>
      <c r="E27" s="39"/>
    </row>
  </sheetData>
  <mergeCells count="2">
    <mergeCell ref="A1:E1"/>
    <mergeCell ref="A2:E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